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'дод7'!$17:$20</definedName>
    <definedName name="_xlnm.Print_Area" localSheetId="0">'дод7'!$A$1:$J$38</definedName>
  </definedNames>
  <calcPr fullCalcOnLoad="1"/>
</workbook>
</file>

<file path=xl/sharedStrings.xml><?xml version="1.0" encoding="utf-8"?>
<sst xmlns="http://schemas.openxmlformats.org/spreadsheetml/2006/main" count="81" uniqueCount="63">
  <si>
    <t xml:space="preserve">Всього видатків </t>
  </si>
  <si>
    <t>Погоджено:</t>
  </si>
  <si>
    <t>Начальник фінансового управління</t>
  </si>
  <si>
    <t>виконавчого комітету міської ради</t>
  </si>
  <si>
    <t>Код функціональної класифікації видатків та кредитування бюджету</t>
  </si>
  <si>
    <t xml:space="preserve">Код програмної класифікації видатків та кредитування місцевого бюджету 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</si>
  <si>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</si>
  <si>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</si>
  <si>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Валентина КРАВЧУК</t>
  </si>
  <si>
    <t>(код бюджету)</t>
  </si>
  <si>
    <t>7321</t>
  </si>
  <si>
    <t>Будівництво освітніх установ та закладів</t>
  </si>
  <si>
    <t>Нове будівництво закладу дошкільної освіти (ясла садок) по вул. Енергетиків, м.Нетішин Хмельницької області</t>
  </si>
  <si>
    <t>2021-2023</t>
  </si>
  <si>
    <t>Обсяги капітальних вкладень бюджету у розрізі інвестиційних проектів у 2022 році</t>
  </si>
  <si>
    <t>Найменування інвестиційного проекту</t>
  </si>
  <si>
    <t>Загальний період реалізації проекту (рік початку і завершення)</t>
  </si>
  <si>
    <t>Загальна вартість проекту, гривень</t>
  </si>
  <si>
    <t>Обсяг капітальних вкладень місцевого бюджету  всього, гривень</t>
  </si>
  <si>
    <t>Обсяг капітальних вкладень місцевого бюджету  у 2022 році, гривень</t>
  </si>
  <si>
    <t>Очікуваний рівень готовності проекту на кінець 2022 року, %</t>
  </si>
  <si>
    <t>1517370</t>
  </si>
  <si>
    <t>7370</t>
  </si>
  <si>
    <t>0490</t>
  </si>
  <si>
    <t>Реалізація інших заходів щодо соціально-економічного розвитку територій</t>
  </si>
  <si>
    <t>Нове будівництво вуличного освітлення (зони пішохідного мосту через р.Горинь) в районі вул.Михайлова м. Нетішин Хмельницької області</t>
  </si>
  <si>
    <t>Нове будівництво спортивного майданчика зі штутним покриттям для гри у мініфутбол за адресою  Хмельницька область м.Нетішин вул. Незалежності,7</t>
  </si>
  <si>
    <t>1517321</t>
  </si>
  <si>
    <t>0443</t>
  </si>
  <si>
    <t>Будівництво-1 освітніх установ та закладів</t>
  </si>
  <si>
    <t>Нове будівництво спортивного майданчика зі штучним покриттям для гри у мініфутбол за адресою: Хмельницька область, м.Нетішин, вул.Будівельників, 5</t>
  </si>
  <si>
    <t>Нове будівництво тротуару по вул. Привокзальній в с. Старий Кривин, Славутського району Хмельницької області</t>
  </si>
  <si>
    <t>1517461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</si>
  <si>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</si>
  <si>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</si>
  <si>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</si>
  <si>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1511021</t>
  </si>
  <si>
    <t>1021</t>
  </si>
  <si>
    <t>0921</t>
  </si>
  <si>
    <t>Надання загальної середньої освіти закладами загальної середньої освіти</t>
  </si>
  <si>
    <t>Реконструкція (облаштування  спортивного майданчика) Нетішинського навчально-виховного комплексу "Загальноосвітня школа І-ІІ ступенів та ліцей" на пров. Миру, 5 у м. Нетішин, Хмельницької області</t>
  </si>
  <si>
    <t xml:space="preserve">Реконструкція будівлі центру соціальних служб для молоді під будівлю позашкільного навчального закладу по пр. Курчатова, 8 м. Нетішин Хмельницької області </t>
  </si>
  <si>
    <t>1511070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</si>
  <si>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</si>
  <si>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</si>
  <si>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</si>
  <si>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2020-2022</t>
  </si>
  <si>
    <t>Будівництво парку у районі між вул. Набережна, вул. Будівельників та просп. Незалежності у м. Нетішин Хмельницької області (коригування)</t>
  </si>
  <si>
    <t>2021-2022</t>
  </si>
  <si>
    <t>2017-2022</t>
  </si>
  <si>
    <t>Додаток 6</t>
  </si>
  <si>
    <t xml:space="preserve">до рішення вісімнадцятої сесії </t>
  </si>
  <si>
    <t xml:space="preserve">Нетішинської міської ради VIIІ скликання </t>
  </si>
  <si>
    <t>територіальної громади на 2022 рік"</t>
  </si>
  <si>
    <t>"Про бюджет Нетішинської міської     
територіальної громади на 2022 рік</t>
  </si>
  <si>
    <t>23.12.2021 № 18/1207</t>
  </si>
  <si>
    <t>Секретар міської ради</t>
  </si>
  <si>
    <t>Іван РОМАНЮК</t>
  </si>
  <si>
    <t>(у редакції рішення тридцять першої (позачергової)  сесії</t>
  </si>
  <si>
    <t>Нетішинської міської ради VIIІ скликання</t>
  </si>
  <si>
    <t xml:space="preserve">"Про внесення змін до бюджету Нетішинської   
"Про внесення змін до бюджету Нетішинської   
</t>
  </si>
  <si>
    <t>міської територіальної громади на 2022 рік"</t>
  </si>
  <si>
    <t xml:space="preserve"> 06.12.2022 № 31/1574)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</si>
</sst>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"/>
    <numFmt numFmtId="211" formatCode="#,##0.0"/>
    <numFmt numFmtId="212" formatCode="#,##0.000"/>
    <numFmt numFmtId="213" formatCode="#,##0.0000"/>
  </numFmts>
  <fonts count="3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3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210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210" fontId="8" fillId="0" borderId="1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7" fillId="0" borderId="10" xfId="0" applyNumberFormat="1" applyFont="1" applyBorder="1" applyAlignment="1" quotePrefix="1">
      <alignment horizontal="center" vertical="center" wrapText="1"/>
    </xf>
    <xf numFmtId="4" fontId="17" fillId="0" borderId="10" xfId="0" applyNumberFormat="1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right" vertical="center"/>
    </xf>
    <xf numFmtId="9" fontId="15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17" fillId="0" borderId="10" xfId="0" applyFont="1" applyBorder="1" applyAlignment="1" quotePrefix="1">
      <alignment horizontal="center" vertical="center" wrapText="1"/>
    </xf>
    <xf numFmtId="4" fontId="17" fillId="0" borderId="10" xfId="0" applyNumberFormat="1" applyFont="1" applyBorder="1" applyAlignment="1" quotePrefix="1">
      <alignment horizontal="center" vertical="center" wrapText="1"/>
    </xf>
    <xf numFmtId="4" fontId="17" fillId="0" borderId="10" xfId="0" applyNumberFormat="1" applyFont="1" applyBorder="1" applyAlignment="1" quotePrefix="1">
      <alignment vertical="center" wrapText="1"/>
    </xf>
    <xf numFmtId="3" fontId="15" fillId="0" borderId="0" xfId="0" applyNumberFormat="1" applyFont="1" applyAlignment="1">
      <alignment/>
    </xf>
    <xf numFmtId="3" fontId="16" fillId="0" borderId="0" xfId="0" applyNumberFormat="1" applyFont="1" applyFill="1" applyAlignment="1">
      <alignment wrapText="1"/>
    </xf>
    <xf numFmtId="3" fontId="16" fillId="0" borderId="0" xfId="0" applyNumberFormat="1" applyFont="1" applyFill="1" applyAlignment="1">
      <alignment/>
    </xf>
    <xf numFmtId="3" fontId="15" fillId="0" borderId="10" xfId="0" applyNumberFormat="1" applyFont="1" applyFill="1" applyBorder="1" applyAlignment="1">
      <alignment horizontal="center" vertical="top" wrapText="1"/>
    </xf>
    <xf numFmtId="3" fontId="17" fillId="0" borderId="11" xfId="0" applyNumberFormat="1" applyFont="1" applyBorder="1" applyAlignment="1">
      <alignment vertical="center"/>
    </xf>
    <xf numFmtId="3" fontId="17" fillId="0" borderId="10" xfId="0" applyNumberFormat="1" applyFont="1" applyBorder="1" applyAlignment="1">
      <alignment vertical="center"/>
    </xf>
    <xf numFmtId="3" fontId="17" fillId="0" borderId="12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54" applyFont="1">
      <alignment/>
      <protection/>
    </xf>
    <xf numFmtId="0" fontId="1" fillId="0" borderId="0" xfId="53" applyFont="1" applyFill="1" applyAlignment="1">
      <alignment vertical="center"/>
      <protection/>
    </xf>
    <xf numFmtId="0" fontId="1" fillId="0" borderId="0" xfId="54" applyFont="1" applyFill="1">
      <alignment/>
      <protection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211" fontId="0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/>
    </xf>
    <xf numFmtId="0" fontId="10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8" fillId="0" borderId="0" xfId="0" applyFont="1" applyAlignment="1">
      <alignment horizontal="left" wrapText="1"/>
    </xf>
    <xf numFmtId="0" fontId="15" fillId="0" borderId="15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210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210" fontId="6" fillId="0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3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Zeros="0" tabSelected="1" view="pageBreakPreview" zoomScale="70" zoomScaleSheetLayoutView="70" zoomScalePageLayoutView="0" workbookViewId="0" topLeftCell="A31">
      <selection activeCell="H35" sqref="H35"/>
    </sheetView>
  </sheetViews>
  <sheetFormatPr defaultColWidth="9.125" defaultRowHeight="12.75"/>
  <cols>
    <col min="1" max="1" width="11.625" style="1" customWidth="1"/>
    <col min="2" max="2" width="10.75390625" style="1" customWidth="1"/>
    <col min="3" max="3" width="8.375" style="1" customWidth="1"/>
    <col min="4" max="4" width="30.375" style="1" customWidth="1"/>
    <col min="5" max="5" width="26.875" style="1" customWidth="1"/>
    <col min="6" max="8" width="14.375" style="1" customWidth="1"/>
    <col min="9" max="9" width="15.875" style="30" customWidth="1"/>
    <col min="10" max="10" width="16.25390625" style="1" customWidth="1"/>
    <col min="11" max="11" width="11.75390625" style="1" bestFit="1" customWidth="1"/>
    <col min="12" max="16384" width="9.125" style="1" customWidth="1"/>
  </cols>
  <sheetData>
    <row r="1" spans="6:10" ht="18.75">
      <c r="F1" s="12" t="s">
        <v>50</v>
      </c>
      <c r="G1" s="12"/>
      <c r="H1" s="12"/>
      <c r="I1" s="28"/>
      <c r="J1" s="11"/>
    </row>
    <row r="2" spans="6:10" ht="18.75">
      <c r="F2" s="45" t="s">
        <v>51</v>
      </c>
      <c r="G2" s="11"/>
      <c r="H2" s="11"/>
      <c r="I2"/>
      <c r="J2" s="24"/>
    </row>
    <row r="3" spans="6:10" ht="18.75">
      <c r="F3" s="45" t="s">
        <v>52</v>
      </c>
      <c r="G3" s="11"/>
      <c r="H3" s="11"/>
      <c r="I3" s="38"/>
      <c r="J3" s="24"/>
    </row>
    <row r="4" spans="6:11" ht="18.75">
      <c r="F4" s="57" t="s">
        <v>54</v>
      </c>
      <c r="G4" s="58"/>
      <c r="H4" s="58"/>
      <c r="I4" s="12"/>
      <c r="J4" s="24"/>
      <c r="K4" s="10"/>
    </row>
    <row r="5" spans="5:11" ht="18.75">
      <c r="E5" s="23"/>
      <c r="F5" s="57" t="s">
        <v>53</v>
      </c>
      <c r="G5" s="58"/>
      <c r="H5" s="58"/>
      <c r="I5" s="58"/>
      <c r="J5" s="24"/>
      <c r="K5" s="10"/>
    </row>
    <row r="6" spans="5:11" ht="18.75">
      <c r="E6" s="23"/>
      <c r="F6" s="45" t="s">
        <v>55</v>
      </c>
      <c r="G6" s="24"/>
      <c r="H6" s="24"/>
      <c r="I6" s="24"/>
      <c r="J6" s="24"/>
      <c r="K6" s="10"/>
    </row>
    <row r="7" spans="5:11" ht="18.75">
      <c r="E7" s="23"/>
      <c r="F7" s="45" t="s">
        <v>58</v>
      </c>
      <c r="G7" s="11"/>
      <c r="H7" s="11"/>
      <c r="I7" s="11"/>
      <c r="J7" s="24"/>
      <c r="K7" s="10"/>
    </row>
    <row r="8" spans="5:11" ht="18.75">
      <c r="E8" s="23"/>
      <c r="F8" s="57" t="s">
        <v>59</v>
      </c>
      <c r="G8" s="58"/>
      <c r="H8" s="58"/>
      <c r="I8" s="58"/>
      <c r="J8" s="24"/>
      <c r="K8" s="10"/>
    </row>
    <row r="9" spans="5:11" ht="18" customHeight="1">
      <c r="E9" s="23"/>
      <c r="F9" s="61" t="s">
        <v>60</v>
      </c>
      <c r="G9" s="61"/>
      <c r="H9" s="61"/>
      <c r="I9" s="61"/>
      <c r="J9" s="24"/>
      <c r="K9" s="10"/>
    </row>
    <row r="10" spans="5:11" ht="18" customHeight="1">
      <c r="E10" s="23"/>
      <c r="F10" s="61" t="s">
        <v>61</v>
      </c>
      <c r="G10" s="61"/>
      <c r="H10" s="61"/>
      <c r="I10" s="61"/>
      <c r="J10" s="24"/>
      <c r="K10" s="10"/>
    </row>
    <row r="11" spans="6:11" ht="18.75">
      <c r="F11" s="36" t="s">
        <v>62</v>
      </c>
      <c r="G11" s="37"/>
      <c r="H11" s="11"/>
      <c r="I11" s="11"/>
      <c r="J11" s="24"/>
      <c r="K11" s="10"/>
    </row>
    <row r="12" spans="6:11" ht="18.75">
      <c r="F12" s="36"/>
      <c r="G12" s="37"/>
      <c r="H12" s="11"/>
      <c r="I12" s="11"/>
      <c r="J12" s="24"/>
      <c r="K12" s="10"/>
    </row>
    <row r="13" spans="1:10" ht="12.75" customHeight="1">
      <c r="A13" s="59" t="s">
        <v>14</v>
      </c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9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</row>
    <row r="15" spans="1:10" ht="15.75">
      <c r="A15" s="46">
        <v>22546000000</v>
      </c>
      <c r="B15" s="47"/>
      <c r="C15" s="14"/>
      <c r="D15" s="14"/>
      <c r="E15" s="14"/>
      <c r="F15" s="14"/>
      <c r="G15" s="14"/>
      <c r="H15" s="14"/>
      <c r="I15" s="29"/>
      <c r="J15" s="14"/>
    </row>
    <row r="16" spans="1:10" ht="15.75">
      <c r="A16" s="62" t="s">
        <v>9</v>
      </c>
      <c r="B16" s="63"/>
      <c r="C16" s="43"/>
      <c r="D16" s="43"/>
      <c r="E16" s="43"/>
      <c r="F16" s="43"/>
      <c r="G16" s="43"/>
      <c r="H16" s="43"/>
      <c r="J16" s="43"/>
    </row>
    <row r="17" spans="1:10" ht="12.75" customHeight="1">
      <c r="A17" s="48" t="s">
        <v>5</v>
      </c>
      <c r="B17" s="64" t="s">
        <v>6</v>
      </c>
      <c r="C17" s="48" t="s">
        <v>4</v>
      </c>
      <c r="D17" s="48" t="s">
        <v>7</v>
      </c>
      <c r="E17" s="51" t="s">
        <v>15</v>
      </c>
      <c r="F17" s="51" t="s">
        <v>16</v>
      </c>
      <c r="G17" s="48" t="s">
        <v>17</v>
      </c>
      <c r="H17" s="48" t="s">
        <v>18</v>
      </c>
      <c r="I17" s="54" t="s">
        <v>19</v>
      </c>
      <c r="J17" s="48" t="s">
        <v>20</v>
      </c>
    </row>
    <row r="18" spans="1:10" ht="36.75" customHeight="1">
      <c r="A18" s="49"/>
      <c r="B18" s="64"/>
      <c r="C18" s="49"/>
      <c r="D18" s="49"/>
      <c r="E18" s="51"/>
      <c r="F18" s="51"/>
      <c r="G18" s="49"/>
      <c r="H18" s="49"/>
      <c r="I18" s="55"/>
      <c r="J18" s="49"/>
    </row>
    <row r="19" spans="1:10" ht="12.75" customHeight="1">
      <c r="A19" s="49"/>
      <c r="B19" s="64"/>
      <c r="C19" s="49"/>
      <c r="D19" s="49"/>
      <c r="E19" s="51"/>
      <c r="F19" s="51"/>
      <c r="G19" s="49"/>
      <c r="H19" s="49"/>
      <c r="I19" s="55"/>
      <c r="J19" s="49"/>
    </row>
    <row r="20" spans="1:10" ht="98.25" customHeight="1">
      <c r="A20" s="50"/>
      <c r="B20" s="64"/>
      <c r="C20" s="50"/>
      <c r="D20" s="50"/>
      <c r="E20" s="51"/>
      <c r="F20" s="51"/>
      <c r="G20" s="50"/>
      <c r="H20" s="50"/>
      <c r="I20" s="56"/>
      <c r="J20" s="50"/>
    </row>
    <row r="21" spans="1:10" s="5" customFormat="1" ht="15.75">
      <c r="A21" s="2">
        <v>1</v>
      </c>
      <c r="B21" s="2">
        <v>2</v>
      </c>
      <c r="C21" s="2">
        <v>3</v>
      </c>
      <c r="D21" s="2">
        <v>4</v>
      </c>
      <c r="E21" s="2">
        <v>5</v>
      </c>
      <c r="F21" s="2">
        <v>6</v>
      </c>
      <c r="G21" s="2">
        <v>7</v>
      </c>
      <c r="H21" s="2">
        <v>8</v>
      </c>
      <c r="I21" s="31">
        <v>9</v>
      </c>
      <c r="J21" s="2">
        <v>10</v>
      </c>
    </row>
    <row r="22" spans="1:10" s="43" customFormat="1" ht="157.5">
      <c r="A22" s="25" t="s">
        <v>36</v>
      </c>
      <c r="B22" s="25" t="s">
        <v>37</v>
      </c>
      <c r="C22" s="26" t="s">
        <v>38</v>
      </c>
      <c r="D22" s="27" t="s">
        <v>39</v>
      </c>
      <c r="E22" s="17" t="s">
        <v>40</v>
      </c>
      <c r="F22" s="18" t="s">
        <v>48</v>
      </c>
      <c r="G22" s="19">
        <v>7293535</v>
      </c>
      <c r="H22" s="22">
        <v>7042057</v>
      </c>
      <c r="I22" s="33">
        <v>-657790</v>
      </c>
      <c r="J22" s="20">
        <v>1</v>
      </c>
    </row>
    <row r="23" spans="1:10" s="43" customFormat="1" ht="157.5">
      <c r="A23" s="25">
        <v>1517321</v>
      </c>
      <c r="B23" s="25">
        <v>7321</v>
      </c>
      <c r="C23" s="15">
        <v>443</v>
      </c>
      <c r="D23" s="27" t="s">
        <v>29</v>
      </c>
      <c r="E23" s="17" t="s">
        <v>40</v>
      </c>
      <c r="F23" s="18" t="s">
        <v>48</v>
      </c>
      <c r="G23" s="19">
        <v>7293535</v>
      </c>
      <c r="H23" s="22">
        <v>7042057</v>
      </c>
      <c r="I23" s="33">
        <v>657790</v>
      </c>
      <c r="J23" s="20">
        <v>1</v>
      </c>
    </row>
    <row r="24" spans="1:10" s="43" customFormat="1" ht="126">
      <c r="A24" s="25" t="s">
        <v>42</v>
      </c>
      <c r="B24" s="25" t="s">
        <v>43</v>
      </c>
      <c r="C24" s="26" t="s">
        <v>44</v>
      </c>
      <c r="D24" s="27" t="s">
        <v>45</v>
      </c>
      <c r="E24" s="17" t="s">
        <v>41</v>
      </c>
      <c r="F24" s="18" t="s">
        <v>49</v>
      </c>
      <c r="G24" s="19">
        <v>72035470</v>
      </c>
      <c r="H24" s="22">
        <v>30792665</v>
      </c>
      <c r="I24" s="34">
        <v>-4902281</v>
      </c>
      <c r="J24" s="20">
        <v>0.427</v>
      </c>
    </row>
    <row r="25" spans="1:10" s="43" customFormat="1" ht="126">
      <c r="A25" s="25">
        <v>1517321</v>
      </c>
      <c r="B25" s="25">
        <v>7321</v>
      </c>
      <c r="C25" s="15">
        <v>443</v>
      </c>
      <c r="D25" s="27" t="s">
        <v>29</v>
      </c>
      <c r="E25" s="17" t="s">
        <v>41</v>
      </c>
      <c r="F25" s="18" t="s">
        <v>49</v>
      </c>
      <c r="G25" s="19">
        <v>72035470</v>
      </c>
      <c r="H25" s="22">
        <v>30792665</v>
      </c>
      <c r="I25" s="34">
        <v>4902281</v>
      </c>
      <c r="J25" s="20">
        <v>0.427</v>
      </c>
    </row>
    <row r="26" spans="1:10" s="43" customFormat="1" ht="78.75">
      <c r="A26" s="15">
        <v>1517321</v>
      </c>
      <c r="B26" s="15" t="s">
        <v>10</v>
      </c>
      <c r="C26" s="15">
        <v>443</v>
      </c>
      <c r="D26" s="16" t="s">
        <v>11</v>
      </c>
      <c r="E26" s="17" t="s">
        <v>12</v>
      </c>
      <c r="F26" s="18" t="s">
        <v>13</v>
      </c>
      <c r="G26" s="19">
        <v>72400526</v>
      </c>
      <c r="H26" s="22">
        <f>16598200-5000000-9490921.32+9490921.32</f>
        <v>11598200</v>
      </c>
      <c r="I26" s="32">
        <f>6033764+10000000-5000000-9490921.32+9490921.32</f>
        <v>11033764</v>
      </c>
      <c r="J26" s="20">
        <v>0.16</v>
      </c>
    </row>
    <row r="27" spans="1:10" s="43" customFormat="1" ht="110.25">
      <c r="A27" s="25" t="s">
        <v>27</v>
      </c>
      <c r="B27" s="25" t="s">
        <v>10</v>
      </c>
      <c r="C27" s="26" t="s">
        <v>28</v>
      </c>
      <c r="D27" s="27" t="s">
        <v>29</v>
      </c>
      <c r="E27" s="17" t="s">
        <v>26</v>
      </c>
      <c r="F27" s="18">
        <v>2022</v>
      </c>
      <c r="G27" s="19">
        <v>11562916</v>
      </c>
      <c r="H27" s="22">
        <v>235710</v>
      </c>
      <c r="I27" s="33">
        <v>50000</v>
      </c>
      <c r="J27" s="20">
        <v>0.02</v>
      </c>
    </row>
    <row r="28" spans="1:10" s="43" customFormat="1" ht="122.25" customHeight="1">
      <c r="A28" s="25" t="s">
        <v>21</v>
      </c>
      <c r="B28" s="25" t="s">
        <v>22</v>
      </c>
      <c r="C28" s="26" t="s">
        <v>23</v>
      </c>
      <c r="D28" s="27" t="s">
        <v>24</v>
      </c>
      <c r="E28" s="17" t="s">
        <v>47</v>
      </c>
      <c r="F28" s="18" t="s">
        <v>46</v>
      </c>
      <c r="G28" s="19">
        <v>7178460</v>
      </c>
      <c r="H28" s="22">
        <v>6738553</v>
      </c>
      <c r="I28" s="33">
        <v>537813</v>
      </c>
      <c r="J28" s="20">
        <v>0.939</v>
      </c>
    </row>
    <row r="29" spans="1:10" s="43" customFormat="1" ht="110.25" customHeight="1">
      <c r="A29" s="25" t="s">
        <v>21</v>
      </c>
      <c r="B29" s="25" t="s">
        <v>22</v>
      </c>
      <c r="C29" s="26" t="s">
        <v>23</v>
      </c>
      <c r="D29" s="27" t="s">
        <v>24</v>
      </c>
      <c r="E29" s="17" t="s">
        <v>25</v>
      </c>
      <c r="F29" s="18" t="s">
        <v>46</v>
      </c>
      <c r="G29" s="22">
        <v>145969</v>
      </c>
      <c r="H29" s="22">
        <v>101463</v>
      </c>
      <c r="I29" s="34">
        <v>49227</v>
      </c>
      <c r="J29" s="20">
        <v>0.695</v>
      </c>
    </row>
    <row r="30" spans="1:10" s="43" customFormat="1" ht="110.25">
      <c r="A30" s="25" t="s">
        <v>27</v>
      </c>
      <c r="B30" s="25" t="s">
        <v>10</v>
      </c>
      <c r="C30" s="26" t="s">
        <v>28</v>
      </c>
      <c r="D30" s="27" t="s">
        <v>29</v>
      </c>
      <c r="E30" s="17" t="s">
        <v>30</v>
      </c>
      <c r="F30" s="18" t="s">
        <v>48</v>
      </c>
      <c r="G30" s="19">
        <v>1944155</v>
      </c>
      <c r="H30" s="22">
        <v>1944155</v>
      </c>
      <c r="I30" s="34">
        <v>152063</v>
      </c>
      <c r="J30" s="20">
        <v>1</v>
      </c>
    </row>
    <row r="31" spans="1:10" s="43" customFormat="1" ht="94.5">
      <c r="A31" s="25" t="s">
        <v>32</v>
      </c>
      <c r="B31" s="25" t="s">
        <v>33</v>
      </c>
      <c r="C31" s="26" t="s">
        <v>34</v>
      </c>
      <c r="D31" s="27" t="s">
        <v>35</v>
      </c>
      <c r="E31" s="17" t="s">
        <v>31</v>
      </c>
      <c r="F31" s="18" t="s">
        <v>48</v>
      </c>
      <c r="G31" s="19">
        <v>2586464</v>
      </c>
      <c r="H31" s="22">
        <v>2434546</v>
      </c>
      <c r="I31" s="34">
        <v>465036</v>
      </c>
      <c r="J31" s="20">
        <v>0.941</v>
      </c>
    </row>
    <row r="32" spans="1:11" s="4" customFormat="1" ht="26.25" customHeight="1">
      <c r="A32" s="7"/>
      <c r="B32" s="7"/>
      <c r="C32" s="7"/>
      <c r="D32" s="3" t="s">
        <v>0</v>
      </c>
      <c r="E32" s="8"/>
      <c r="F32" s="9"/>
      <c r="G32" s="21">
        <f>SUM(G22:G31)</f>
        <v>254476500</v>
      </c>
      <c r="H32" s="21">
        <f>SUM(H22:H31)</f>
        <v>98722071</v>
      </c>
      <c r="I32" s="21">
        <f>SUM(I22:I31)</f>
        <v>12287903</v>
      </c>
      <c r="J32" s="6"/>
      <c r="K32" s="44"/>
    </row>
    <row r="33" spans="1:11" s="4" customFormat="1" ht="26.25" customHeight="1">
      <c r="A33" s="67"/>
      <c r="B33" s="67"/>
      <c r="C33" s="67"/>
      <c r="D33" s="68"/>
      <c r="E33" s="69"/>
      <c r="F33" s="70"/>
      <c r="G33" s="71"/>
      <c r="H33" s="71"/>
      <c r="I33" s="71"/>
      <c r="J33" s="73"/>
      <c r="K33" s="44"/>
    </row>
    <row r="34" spans="1:16" s="42" customFormat="1" ht="33" customHeight="1">
      <c r="A34" s="40" t="s">
        <v>56</v>
      </c>
      <c r="B34" s="40"/>
      <c r="C34" s="40"/>
      <c r="D34" s="40"/>
      <c r="E34" s="40"/>
      <c r="F34" s="40"/>
      <c r="G34" s="40"/>
      <c r="H34" s="72" t="s">
        <v>57</v>
      </c>
      <c r="I34" s="72"/>
      <c r="J34" s="72"/>
      <c r="K34" s="41"/>
      <c r="L34" s="41"/>
      <c r="M34" s="41"/>
      <c r="N34" s="41"/>
      <c r="O34" s="41"/>
      <c r="P34" s="41"/>
    </row>
    <row r="35" spans="1:16" s="42" customFormat="1" ht="18.75">
      <c r="A35" s="40"/>
      <c r="B35" s="40"/>
      <c r="C35" s="40"/>
      <c r="D35" s="40"/>
      <c r="E35" s="40"/>
      <c r="F35" s="40"/>
      <c r="G35" s="40"/>
      <c r="H35" s="40"/>
      <c r="I35" s="39"/>
      <c r="J35" s="41"/>
      <c r="K35" s="41"/>
      <c r="L35" s="41"/>
      <c r="M35" s="41"/>
      <c r="N35" s="41"/>
      <c r="O35" s="41"/>
      <c r="P35" s="41"/>
    </row>
    <row r="36" spans="1:16" s="42" customFormat="1" ht="18" customHeight="1">
      <c r="A36" s="35" t="s">
        <v>1</v>
      </c>
      <c r="B36" s="40"/>
      <c r="C36" s="40"/>
      <c r="D36" s="40"/>
      <c r="E36" s="40"/>
      <c r="F36" s="40"/>
      <c r="G36" s="40"/>
      <c r="H36" s="40"/>
      <c r="I36" s="40"/>
      <c r="J36" s="41"/>
      <c r="K36" s="41"/>
      <c r="L36" s="41"/>
      <c r="M36" s="41"/>
      <c r="N36" s="41"/>
      <c r="O36" s="41"/>
      <c r="P36" s="41"/>
    </row>
    <row r="37" spans="1:16" s="42" customFormat="1" ht="18.75">
      <c r="A37" s="40" t="s">
        <v>2</v>
      </c>
      <c r="B37" s="40"/>
      <c r="C37" s="40"/>
      <c r="D37" s="40"/>
      <c r="E37" s="40"/>
      <c r="F37" s="40"/>
      <c r="G37" s="40"/>
      <c r="H37" s="52"/>
      <c r="I37" s="52"/>
      <c r="J37" s="53"/>
      <c r="K37" s="41"/>
      <c r="L37" s="41"/>
      <c r="M37" s="41"/>
      <c r="N37" s="41"/>
      <c r="O37" s="41"/>
      <c r="P37" s="41"/>
    </row>
    <row r="38" spans="1:10" s="13" customFormat="1" ht="18.75">
      <c r="A38" s="12" t="s">
        <v>3</v>
      </c>
      <c r="B38" s="12"/>
      <c r="C38" s="12"/>
      <c r="D38" s="12"/>
      <c r="E38" s="12"/>
      <c r="F38" s="12"/>
      <c r="G38" s="12"/>
      <c r="H38" s="65" t="s">
        <v>8</v>
      </c>
      <c r="I38" s="65"/>
      <c r="J38" s="66"/>
    </row>
  </sheetData>
  <sheetProtection/>
  <mergeCells count="21">
    <mergeCell ref="F4:H4"/>
    <mergeCell ref="F5:I5"/>
    <mergeCell ref="F8:I8"/>
    <mergeCell ref="A13:J14"/>
    <mergeCell ref="F9:I9"/>
    <mergeCell ref="F10:I10"/>
    <mergeCell ref="H37:J37"/>
    <mergeCell ref="H38:J38"/>
    <mergeCell ref="H17:H20"/>
    <mergeCell ref="J17:J20"/>
    <mergeCell ref="I17:I20"/>
    <mergeCell ref="H34:J34"/>
    <mergeCell ref="A15:B15"/>
    <mergeCell ref="G17:G20"/>
    <mergeCell ref="A17:A20"/>
    <mergeCell ref="D17:D20"/>
    <mergeCell ref="E17:E20"/>
    <mergeCell ref="F17:F20"/>
    <mergeCell ref="A16:B16"/>
    <mergeCell ref="C17:C20"/>
    <mergeCell ref="B17:B20"/>
  </mergeCells>
  <printOptions/>
  <pageMargins left="0.7874015748031497" right="0.7874015748031497" top="1.1811023622047245" bottom="0.3937007874015748" header="0.2755905511811024" footer="0.1968503937007874"/>
  <pageSetup fitToHeight="8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Depviddil</cp:lastModifiedBy>
  <cp:lastPrinted>2022-12-07T08:51:05Z</cp:lastPrinted>
  <dcterms:created xsi:type="dcterms:W3CDTF">2010-12-11T08:40:46Z</dcterms:created>
  <dcterms:modified xsi:type="dcterms:W3CDTF">2022-12-07T08:55:59Z</dcterms:modified>
  <cp:category/>
  <cp:version/>
  <cp:contentType/>
  <cp:contentStatus/>
</cp:coreProperties>
</file>